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xr:revisionPtr revIDLastSave="21" documentId="13_ncr:1_{AE699C20-73B7-4CAC-8849-C48E2F8DCDA7}" xr6:coauthVersionLast="47" xr6:coauthVersionMax="47" xr10:uidLastSave="{EBF031D8-38B5-4962-BDCF-32A30339C457}"/>
  <bookViews>
    <workbookView xWindow="28680" yWindow="-120" windowWidth="38640" windowHeight="21240" xr2:uid="{00000000-000D-0000-FFFF-FFFF00000000}"/>
  </bookViews>
  <sheets>
    <sheet name="Introduction" sheetId="4" r:id="rId1"/>
    <sheet name="Med_1" sheetId="5" r:id="rId2"/>
    <sheet name="Med_2" sheetId="6" r:id="rId3"/>
    <sheet name="Med_3" sheetId="7" r:id="rId4"/>
    <sheet name="Med_4" sheetId="8" r:id="rId5"/>
    <sheet name="Med_5" sheetId="9" r:id="rId6"/>
    <sheet name="Med_6" sheetId="10"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0" l="1"/>
  <c r="D5" i="10"/>
  <c r="D6" i="10"/>
  <c r="D7" i="10"/>
  <c r="D8" i="10"/>
  <c r="D9" i="10"/>
  <c r="D10" i="10"/>
  <c r="D11" i="10"/>
  <c r="D12" i="10"/>
  <c r="D3" i="10"/>
  <c r="B4" i="10"/>
  <c r="B5" i="10"/>
  <c r="B6" i="10"/>
  <c r="B7" i="10"/>
  <c r="B8" i="10"/>
  <c r="B9" i="10"/>
  <c r="B10" i="10"/>
  <c r="B11" i="10"/>
  <c r="B12" i="10"/>
  <c r="B3" i="10"/>
  <c r="B4" i="9"/>
  <c r="B5" i="9"/>
  <c r="B6" i="9"/>
  <c r="B7" i="9"/>
  <c r="B8" i="9"/>
  <c r="B9" i="9"/>
  <c r="B10" i="9"/>
  <c r="B11" i="9"/>
  <c r="B12" i="9"/>
  <c r="B3" i="9"/>
  <c r="D4" i="8"/>
  <c r="D5" i="8"/>
  <c r="D6" i="8"/>
  <c r="D3" i="8"/>
  <c r="B4" i="8"/>
  <c r="B5" i="8"/>
  <c r="B6" i="8"/>
  <c r="B3" i="8"/>
  <c r="B4" i="7"/>
  <c r="B5" i="7"/>
  <c r="B6" i="7"/>
  <c r="B3" i="7"/>
  <c r="B4" i="6"/>
  <c r="B5" i="6"/>
  <c r="B6" i="6"/>
  <c r="B7" i="6"/>
  <c r="B8" i="6"/>
  <c r="B9" i="6"/>
  <c r="B10" i="6"/>
  <c r="B11" i="6"/>
  <c r="B12" i="6"/>
  <c r="B13" i="6"/>
  <c r="B14" i="6"/>
  <c r="B15" i="6"/>
  <c r="B16" i="6"/>
  <c r="B17" i="6"/>
  <c r="B3" i="6"/>
  <c r="D4" i="6"/>
  <c r="D5" i="6"/>
  <c r="D6" i="6"/>
  <c r="D7" i="6"/>
  <c r="D8" i="6"/>
  <c r="D9" i="6"/>
  <c r="D10" i="6"/>
  <c r="D11" i="6"/>
  <c r="D12" i="6"/>
  <c r="D13" i="6"/>
  <c r="D14" i="6"/>
  <c r="D15" i="6"/>
  <c r="D16" i="6"/>
  <c r="D17" i="6"/>
  <c r="D3" i="6"/>
  <c r="B5" i="5"/>
  <c r="B4" i="5"/>
  <c r="B6" i="5"/>
  <c r="B7" i="5"/>
  <c r="B8" i="5"/>
  <c r="B9" i="5"/>
  <c r="B10" i="5"/>
  <c r="B11" i="5"/>
  <c r="B12" i="5"/>
  <c r="B13" i="5"/>
  <c r="B14" i="5"/>
  <c r="B15" i="5"/>
  <c r="B16" i="5"/>
  <c r="B17" i="5"/>
  <c r="B3" i="5"/>
</calcChain>
</file>

<file path=xl/sharedStrings.xml><?xml version="1.0" encoding="utf-8"?>
<sst xmlns="http://schemas.openxmlformats.org/spreadsheetml/2006/main" count="119" uniqueCount="73">
  <si>
    <t>Introduction-Medication or Other Substance</t>
  </si>
  <si>
    <t>Table of Contents</t>
  </si>
  <si>
    <t>Dashboard Name</t>
  </si>
  <si>
    <t>Worksheet Name</t>
  </si>
  <si>
    <t>Med_1</t>
  </si>
  <si>
    <t>Incorrect Actions</t>
  </si>
  <si>
    <t>Med_2</t>
  </si>
  <si>
    <t>Incorrect Action by Extent of Harm</t>
  </si>
  <si>
    <t>Med_3</t>
  </si>
  <si>
    <t>Description of Incorrect Dose</t>
  </si>
  <si>
    <t>Med_4</t>
  </si>
  <si>
    <t>Description of Incorrect Dose by Extent of Harm</t>
  </si>
  <si>
    <t>Med_5</t>
  </si>
  <si>
    <t>Stage Event Originated</t>
  </si>
  <si>
    <t>Med_6</t>
  </si>
  <si>
    <t>Stage Event Originated by Extent of Harm</t>
  </si>
  <si>
    <t>Percentage</t>
  </si>
  <si>
    <t>Frequency</t>
  </si>
  <si>
    <t>Incorrect Action</t>
  </si>
  <si>
    <t>Other incorrect action</t>
  </si>
  <si>
    <t>Incorrect dose</t>
  </si>
  <si>
    <t>Incorrect medication or substance</t>
  </si>
  <si>
    <t>Incorrect timing</t>
  </si>
  <si>
    <t>Incorrect duration</t>
  </si>
  <si>
    <t>Incorrect strength or concentration</t>
  </si>
  <si>
    <t>Incorrect patient</t>
  </si>
  <si>
    <t>Incorrect rate</t>
  </si>
  <si>
    <t>Incorrect patient/family action</t>
  </si>
  <si>
    <t>Incorrect route</t>
  </si>
  <si>
    <t>Incorrect dosage form</t>
  </si>
  <si>
    <t>Incorrect preparation</t>
  </si>
  <si>
    <t>Expired or deteriorated medication or substance</t>
  </si>
  <si>
    <t>No Harm Percentage</t>
  </si>
  <si>
    <t>No Harm Frequency</t>
  </si>
  <si>
    <t>Harm Percentage</t>
  </si>
  <si>
    <t xml:space="preserve">Harm Frequency </t>
  </si>
  <si>
    <t>Missed or omitted dose</t>
  </si>
  <si>
    <t>Overdose</t>
  </si>
  <si>
    <t>Underdose</t>
  </si>
  <si>
    <t>Extra dose</t>
  </si>
  <si>
    <t>*The Unknown category was removed to meet nonidentification requirements.</t>
  </si>
  <si>
    <t>Stage of Process</t>
  </si>
  <si>
    <t>Administering</t>
  </si>
  <si>
    <t>Prescribing (ordering)</t>
  </si>
  <si>
    <t>Other stage</t>
  </si>
  <si>
    <t>Dispensing</t>
  </si>
  <si>
    <t>Transcribing</t>
  </si>
  <si>
    <t>Preparing</t>
  </si>
  <si>
    <t>Monitoring</t>
  </si>
  <si>
    <t>Storing</t>
  </si>
  <si>
    <t>Unknown</t>
  </si>
  <si>
    <t>Purchasing</t>
  </si>
  <si>
    <t>Total</t>
  </si>
  <si>
    <t>Medication or substance known to be contraindicated for patient</t>
  </si>
  <si>
    <t>Medication or substance known to be an allergen to patient</t>
  </si>
  <si>
    <t>NOTE: The 'No Harm Percentage' and 'Harm Percentage' cells are calculated as the percentage of all incidents within the Incorrect Action rows.</t>
  </si>
  <si>
    <t>NOTE: The 'No Harm Percentage' and 'Harm Percentage' cells are calculated as the percentage of all incidents within the Description of Incorrect Dose rows.</t>
  </si>
  <si>
    <t>NOTE: The 'No Harm Percentage' and 'Harm Percentage' cells are calculated as the percentage of all incidents within the Stage Event Originated rows.</t>
  </si>
  <si>
    <t>Medication or substance known 
to be contraindicated for patient</t>
  </si>
  <si>
    <t>Medication or substance known 
to be an allergen to patient</t>
  </si>
  <si>
    <t>Incorrect strength or 
concentration</t>
  </si>
  <si>
    <t>Incorrect medication or 
substance</t>
  </si>
  <si>
    <t>Expired or deteriorated 
medication or substance</t>
  </si>
  <si>
    <t>NOTE: The percentage column may not sum to 100 percent due to rounding.</t>
  </si>
  <si>
    <t>https://www.ahrq.gov/npsd/data/dashboard/medication.html</t>
  </si>
  <si>
    <t>Med_6: Stage Event Originated by Extent of Harm</t>
  </si>
  <si>
    <t>Med_5: Stage Event Originated</t>
  </si>
  <si>
    <t>Med_4: Description of Incorrect Dose by Extent of Harm</t>
  </si>
  <si>
    <t>Med_3: Description of Incorrect Dose</t>
  </si>
  <si>
    <t>Med_2: Incorrect Action by Extent of Harm</t>
  </si>
  <si>
    <t>Med_1: Incorrect Actions</t>
  </si>
  <si>
    <r>
      <t xml:space="preserve">The tables in this workbook present aggregated data on </t>
    </r>
    <r>
      <rPr>
        <i/>
        <sz val="11"/>
        <color theme="1"/>
        <rFont val="Calibri"/>
        <family val="2"/>
        <scheme val="minor"/>
      </rPr>
      <t>Medication or Other Substance</t>
    </r>
    <r>
      <rPr>
        <sz val="11"/>
        <color theme="1"/>
        <rFont val="Calibri"/>
        <family val="2"/>
        <scheme val="minor"/>
      </rPr>
      <t xml:space="preserve"> reports submitted by AHRQ-listed Patient Safety Organizations (PSOs) to the Network of Patient Safety Databases (NPSD) through December 31, 2022. The tables include the relative frequency of reports by incorrect action, by the stage of process where the event originated, and by the extent of residual patient harm. Each worksheet presents the aggregated data for dashboards in this module. Note that the aggregated data in this worksheet may include reports that were not included on the dashboard to avoid risk of disclosure. See the Technical Notes on that dashboard for more information about the data.
To access the webpage containing this information, please visit:</t>
    </r>
  </si>
  <si>
    <r>
      <t xml:space="preserve">Below are the names of each dashboard found within the </t>
    </r>
    <r>
      <rPr>
        <i/>
        <sz val="11"/>
        <color theme="1"/>
        <rFont val="Calibri"/>
        <family val="2"/>
        <scheme val="minor"/>
      </rPr>
      <t>Medication or Other Substance</t>
    </r>
    <r>
      <rPr>
        <sz val="11"/>
        <color theme="1"/>
        <rFont val="Calibri"/>
        <family val="2"/>
        <scheme val="minor"/>
      </rPr>
      <t xml:space="preserve"> module matched to the name of the respective worksheet within this workbook. Each worksheet presents the aggregated data for the figure found in the matching dashboard. Note that the aggregated data in this worksheet may include reports that were not included on the dashboard to avoid risk of disclosure.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</si>
</sst>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18"/>
      <color theme="0"/>
      <name val="Franklin Gothic Demi"/>
      <family val="2"/>
    </font>
    <font>
      <i/>
      <sz val="11"/>
      <color theme="1"/>
      <name val="Calibri"/>
      <family val="2"/>
      <scheme val="minor"/>
    </font>
    <font>
      <b/>
      <sz val="14"/>
      <color indexed="56"/>
      <name val="Calibri"/>
      <family val="2"/>
    </font>
    <font>
      <sz val="11"/>
      <color indexed="8"/>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8"/>
      <name val="Calibri"/>
      <family val="2"/>
      <scheme val="minor"/>
    </font>
  </fonts>
  <fills count="35">
    <fill>
      <patternFill patternType="none"/>
    </fill>
    <fill>
      <patternFill patternType="gray125"/>
    </fill>
    <fill>
      <patternFill patternType="solid">
        <fgColor rgb="FF1778BD"/>
        <bgColor rgb="FF1778BD"/>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3" applyNumberFormat="0" applyAlignment="0" applyProtection="0"/>
    <xf numFmtId="0" fontId="15" fillId="8" borderId="14" applyNumberFormat="0" applyAlignment="0" applyProtection="0"/>
    <xf numFmtId="0" fontId="16" fillId="8" borderId="13" applyNumberFormat="0" applyAlignment="0" applyProtection="0"/>
    <xf numFmtId="0" fontId="17" fillId="0" borderId="15" applyNumberFormat="0" applyFill="0" applyAlignment="0" applyProtection="0"/>
    <xf numFmtId="0" fontId="18" fillId="9" borderId="16" applyNumberFormat="0" applyAlignment="0" applyProtection="0"/>
    <xf numFmtId="0" fontId="19" fillId="0" borderId="0" applyNumberFormat="0" applyFill="0" applyBorder="0" applyAlignment="0" applyProtection="0"/>
    <xf numFmtId="0" fontId="1" fillId="10" borderId="17" applyNumberFormat="0" applyFont="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3" fillId="2" borderId="1" xfId="0" applyFont="1" applyFill="1" applyBorder="1" applyAlignment="1">
      <alignment horizontal="centerContinuous" wrapText="1"/>
    </xf>
    <xf numFmtId="0" fontId="3" fillId="2" borderId="2" xfId="0" applyFont="1" applyFill="1" applyBorder="1" applyAlignment="1">
      <alignment horizontal="centerContinuous" wrapText="1"/>
    </xf>
    <xf numFmtId="0" fontId="3" fillId="2" borderId="3" xfId="0" applyFont="1" applyFill="1" applyBorder="1" applyAlignment="1">
      <alignment horizontal="centerContinuous" wrapText="1"/>
    </xf>
    <xf numFmtId="0" fontId="0" fillId="0" borderId="4" xfId="0" applyBorder="1"/>
    <xf numFmtId="0" fontId="0" fillId="0" borderId="5" xfId="0" applyBorder="1"/>
    <xf numFmtId="0" fontId="0" fillId="0" borderId="4" xfId="0" applyBorder="1" applyAlignment="1">
      <alignment horizontal="centerContinuous" wrapText="1"/>
    </xf>
    <xf numFmtId="0" fontId="0" fillId="0" borderId="0" xfId="0" applyAlignment="1">
      <alignment horizontal="centerContinuous" wrapText="1"/>
    </xf>
    <xf numFmtId="0" fontId="0" fillId="0" borderId="5" xfId="0" applyBorder="1" applyAlignment="1">
      <alignment horizontal="centerContinuous" wrapText="1"/>
    </xf>
    <xf numFmtId="0" fontId="2" fillId="0" borderId="4" xfId="2" applyBorder="1" applyAlignment="1">
      <alignment horizontal="centerContinuous" vertical="center" wrapText="1"/>
    </xf>
    <xf numFmtId="0" fontId="0" fillId="0" borderId="0" xfId="0" applyAlignment="1">
      <alignment horizontal="centerContinuous" vertical="center" wrapText="1"/>
    </xf>
    <xf numFmtId="0" fontId="0" fillId="0" borderId="5" xfId="0" applyBorder="1" applyAlignment="1">
      <alignment horizontal="centerContinuous" vertical="center" wrapText="1"/>
    </xf>
    <xf numFmtId="0" fontId="0" fillId="0" borderId="6" xfId="0" applyBorder="1" applyAlignment="1">
      <alignment horizontal="centerContinuous" wrapText="1"/>
    </xf>
    <xf numFmtId="0" fontId="0" fillId="0" borderId="7" xfId="0" applyBorder="1" applyAlignment="1">
      <alignment horizontal="centerContinuous" wrapText="1"/>
    </xf>
    <xf numFmtId="0" fontId="0" fillId="0" borderId="8" xfId="0" applyBorder="1" applyAlignment="1">
      <alignment horizontal="centerContinuous" wrapText="1"/>
    </xf>
    <xf numFmtId="0" fontId="5" fillId="0" borderId="9" xfId="0" applyFont="1" applyBorder="1" applyAlignment="1">
      <alignment vertical="top"/>
    </xf>
    <xf numFmtId="0" fontId="0" fillId="0" borderId="7" xfId="0" applyBorder="1"/>
    <xf numFmtId="0" fontId="0" fillId="0" borderId="8" xfId="0" applyBorder="1"/>
    <xf numFmtId="0" fontId="0" fillId="0" borderId="0" xfId="0" applyAlignment="1">
      <alignment vertical="top" wrapText="1"/>
    </xf>
    <xf numFmtId="0" fontId="0" fillId="0" borderId="5" xfId="0" applyBorder="1" applyAlignment="1">
      <alignment vertical="top" wrapText="1"/>
    </xf>
    <xf numFmtId="0" fontId="0" fillId="0" borderId="6" xfId="0" applyBorder="1"/>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center"/>
    </xf>
    <xf numFmtId="164" fontId="0" fillId="0" borderId="0" xfId="1" applyNumberFormat="1" applyFont="1" applyAlignment="1">
      <alignment horizontal="centerContinuous" wrapText="1"/>
    </xf>
    <xf numFmtId="164" fontId="0" fillId="0" borderId="0" xfId="1" applyNumberFormat="1" applyFont="1" applyAlignment="1">
      <alignment horizontal="center"/>
    </xf>
    <xf numFmtId="0" fontId="0" fillId="0" borderId="0" xfId="0" applyAlignment="1">
      <alignment horizontal="center"/>
    </xf>
    <xf numFmtId="164" fontId="0" fillId="0" borderId="0" xfId="1" applyNumberFormat="1" applyFont="1"/>
    <xf numFmtId="3" fontId="0" fillId="0" borderId="0" xfId="0" applyNumberFormat="1"/>
    <xf numFmtId="0" fontId="6" fillId="0" borderId="0" xfId="0" applyFont="1"/>
    <xf numFmtId="164" fontId="6" fillId="0" borderId="0" xfId="1" applyNumberFormat="1" applyFont="1" applyFill="1" applyBorder="1" applyAlignment="1" applyProtection="1"/>
    <xf numFmtId="0" fontId="0" fillId="0" borderId="0" xfId="0" applyAlignment="1">
      <alignment horizontal="center" wrapText="1"/>
    </xf>
    <xf numFmtId="164" fontId="0" fillId="0" borderId="0" xfId="0" applyNumberFormat="1"/>
    <xf numFmtId="10" fontId="0" fillId="0" borderId="0" xfId="0" applyNumberFormat="1"/>
    <xf numFmtId="0" fontId="0" fillId="0" borderId="0" xfId="0" applyAlignment="1">
      <alignment horizontal="centerContinuous"/>
    </xf>
    <xf numFmtId="165" fontId="0" fillId="0" borderId="0" xfId="3" applyNumberFormat="1" applyFont="1"/>
    <xf numFmtId="2" fontId="0" fillId="0" borderId="0" xfId="0" applyNumberFormat="1" applyAlignment="1">
      <alignment horizontal="centerContinuous"/>
    </xf>
    <xf numFmtId="2" fontId="0" fillId="0" borderId="0" xfId="0" applyNumberFormat="1" applyAlignment="1">
      <alignment horizontal="center" wrapText="1"/>
    </xf>
    <xf numFmtId="2" fontId="0" fillId="0" borderId="0" xfId="0" applyNumberFormat="1"/>
    <xf numFmtId="165" fontId="0" fillId="0" borderId="0" xfId="0" applyNumberFormat="1"/>
    <xf numFmtId="0" fontId="0" fillId="0" borderId="0" xfId="0" applyAlignment="1">
      <alignment vertical="center" wrapText="1"/>
    </xf>
    <xf numFmtId="3" fontId="23" fillId="0" borderId="0" xfId="0" applyNumberFormat="1" applyFont="1"/>
    <xf numFmtId="0" fontId="0" fillId="3" borderId="0" xfId="0" applyFill="1" applyAlignment="1">
      <alignment horizontal="left" vertical="center" wrapText="1"/>
    </xf>
    <xf numFmtId="0" fontId="0" fillId="3" borderId="0" xfId="0" applyFill="1" applyAlignment="1">
      <alignment horizontal="center" vertical="center" wrapText="1"/>
    </xf>
    <xf numFmtId="0" fontId="0" fillId="0" borderId="0" xfId="0" applyAlignment="1">
      <alignment horizontal="center" vertic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3"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hrq.gov/npsd/data/dashboard/medic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showGridLines="0" tabSelected="1" workbookViewId="0">
      <selection activeCell="I14" sqref="I14"/>
    </sheetView>
  </sheetViews>
  <sheetFormatPr defaultRowHeight="14.5" x14ac:dyDescent="0.35"/>
  <cols>
    <col min="5" max="5" width="8.54296875" customWidth="1"/>
  </cols>
  <sheetData>
    <row r="1" spans="1:8" ht="22.5" x14ac:dyDescent="0.45">
      <c r="A1" s="1" t="s">
        <v>0</v>
      </c>
      <c r="B1" s="2"/>
      <c r="C1" s="2"/>
      <c r="D1" s="2"/>
      <c r="E1" s="2"/>
      <c r="F1" s="2"/>
      <c r="G1" s="2"/>
      <c r="H1" s="3"/>
    </row>
    <row r="2" spans="1:8" ht="13" customHeight="1" x14ac:dyDescent="0.35">
      <c r="A2" s="4"/>
      <c r="H2" s="5"/>
    </row>
    <row r="3" spans="1:8" ht="166" customHeight="1" x14ac:dyDescent="0.35">
      <c r="A3" s="6" t="s">
        <v>71</v>
      </c>
      <c r="B3" s="7"/>
      <c r="C3" s="7"/>
      <c r="D3" s="7"/>
      <c r="E3" s="7"/>
      <c r="F3" s="7"/>
      <c r="G3" s="7"/>
      <c r="H3" s="8"/>
    </row>
    <row r="4" spans="1:8" s="23" customFormat="1" ht="30" customHeight="1" x14ac:dyDescent="0.35">
      <c r="A4" s="9" t="s">
        <v>64</v>
      </c>
      <c r="B4" s="10"/>
      <c r="C4" s="10"/>
      <c r="D4" s="10"/>
      <c r="E4" s="10"/>
      <c r="F4" s="10"/>
      <c r="G4" s="10"/>
      <c r="H4" s="11"/>
    </row>
    <row r="5" spans="1:8" x14ac:dyDescent="0.35">
      <c r="A5" s="12"/>
      <c r="B5" s="13"/>
      <c r="C5" s="13"/>
      <c r="D5" s="13"/>
      <c r="E5" s="13"/>
      <c r="F5" s="13"/>
      <c r="G5" s="13"/>
      <c r="H5" s="14"/>
    </row>
    <row r="6" spans="1:8" x14ac:dyDescent="0.35">
      <c r="A6" s="7"/>
      <c r="B6" s="7"/>
      <c r="C6" s="7"/>
      <c r="D6" s="7"/>
      <c r="E6" s="7"/>
      <c r="F6" s="7"/>
      <c r="G6" s="7"/>
      <c r="H6" s="7"/>
    </row>
    <row r="7" spans="1:8" ht="22.5" x14ac:dyDescent="0.45">
      <c r="A7" s="1" t="s">
        <v>1</v>
      </c>
      <c r="B7" s="2"/>
      <c r="C7" s="2"/>
      <c r="D7" s="2"/>
      <c r="E7" s="2"/>
      <c r="F7" s="2"/>
      <c r="G7" s="2"/>
      <c r="H7" s="3"/>
    </row>
    <row r="8" spans="1:8" ht="10" customHeight="1" x14ac:dyDescent="0.35">
      <c r="A8" s="6"/>
      <c r="B8" s="7"/>
      <c r="C8" s="7"/>
      <c r="D8" s="7"/>
      <c r="E8" s="7"/>
      <c r="F8" s="7"/>
      <c r="G8" s="7"/>
      <c r="H8" s="8"/>
    </row>
    <row r="9" spans="1:8" ht="116" x14ac:dyDescent="0.35">
      <c r="A9" s="6" t="s">
        <v>72</v>
      </c>
      <c r="B9" s="7"/>
      <c r="C9" s="7"/>
      <c r="D9" s="7"/>
      <c r="E9" s="7"/>
      <c r="F9" s="7"/>
      <c r="G9" s="7"/>
      <c r="H9" s="8"/>
    </row>
    <row r="10" spans="1:8" x14ac:dyDescent="0.35">
      <c r="A10" s="6"/>
      <c r="B10" s="7"/>
      <c r="C10" s="7"/>
      <c r="D10" s="7"/>
      <c r="E10" s="7"/>
      <c r="F10" s="7"/>
      <c r="G10" s="7"/>
      <c r="H10" s="8"/>
    </row>
    <row r="11" spans="1:8" ht="18.5" x14ac:dyDescent="0.35">
      <c r="A11" s="15" t="s">
        <v>2</v>
      </c>
      <c r="B11" s="16"/>
      <c r="C11" s="16"/>
      <c r="D11" s="16"/>
      <c r="E11" s="17"/>
      <c r="F11" s="15" t="s">
        <v>3</v>
      </c>
      <c r="G11" s="13"/>
      <c r="H11" s="14"/>
    </row>
    <row r="12" spans="1:8" x14ac:dyDescent="0.35">
      <c r="A12" s="4" t="s">
        <v>5</v>
      </c>
      <c r="E12" s="5"/>
      <c r="F12" s="4" t="s">
        <v>4</v>
      </c>
      <c r="G12" s="7"/>
      <c r="H12" s="8"/>
    </row>
    <row r="13" spans="1:8" x14ac:dyDescent="0.35">
      <c r="A13" s="4" t="s">
        <v>7</v>
      </c>
      <c r="E13" s="5"/>
      <c r="F13" s="4" t="s">
        <v>6</v>
      </c>
      <c r="G13" s="7"/>
      <c r="H13" s="8"/>
    </row>
    <row r="14" spans="1:8" x14ac:dyDescent="0.35">
      <c r="A14" s="4" t="s">
        <v>9</v>
      </c>
      <c r="E14" s="5"/>
      <c r="F14" s="4" t="s">
        <v>8</v>
      </c>
      <c r="G14" s="7"/>
      <c r="H14" s="8"/>
    </row>
    <row r="15" spans="1:8" x14ac:dyDescent="0.35">
      <c r="A15" s="4" t="s">
        <v>11</v>
      </c>
      <c r="E15" s="5"/>
      <c r="F15" s="4" t="s">
        <v>10</v>
      </c>
      <c r="G15" s="7"/>
      <c r="H15" s="8"/>
    </row>
    <row r="16" spans="1:8" x14ac:dyDescent="0.35">
      <c r="A16" s="4" t="s">
        <v>13</v>
      </c>
      <c r="B16" s="18"/>
      <c r="C16" s="18"/>
      <c r="D16" s="18"/>
      <c r="E16" s="19"/>
      <c r="F16" s="4" t="s">
        <v>12</v>
      </c>
      <c r="G16" s="7"/>
      <c r="H16" s="8"/>
    </row>
    <row r="17" spans="1:8" x14ac:dyDescent="0.35">
      <c r="A17" s="20" t="s">
        <v>15</v>
      </c>
      <c r="B17" s="21"/>
      <c r="C17" s="21"/>
      <c r="D17" s="21"/>
      <c r="E17" s="22"/>
      <c r="F17" s="20" t="s">
        <v>14</v>
      </c>
      <c r="G17" s="13"/>
      <c r="H17" s="14"/>
    </row>
    <row r="18" spans="1:8" x14ac:dyDescent="0.35">
      <c r="A18" s="7"/>
      <c r="B18" s="7"/>
      <c r="C18" s="7"/>
      <c r="D18" s="7"/>
      <c r="E18" s="7"/>
      <c r="F18" s="7"/>
      <c r="G18" s="7"/>
      <c r="H18" s="7"/>
    </row>
    <row r="19" spans="1:8" x14ac:dyDescent="0.35">
      <c r="A19" s="7"/>
      <c r="B19" s="7"/>
      <c r="C19" s="7"/>
      <c r="D19" s="7"/>
      <c r="E19" s="7"/>
      <c r="F19" s="7"/>
      <c r="G19" s="7"/>
      <c r="H19" s="7"/>
    </row>
    <row r="20" spans="1:8" x14ac:dyDescent="0.35">
      <c r="A20" s="7"/>
      <c r="B20" s="7"/>
      <c r="C20" s="7"/>
      <c r="D20" s="7"/>
      <c r="E20" s="7"/>
      <c r="F20" s="7"/>
      <c r="G20" s="7"/>
      <c r="H20" s="7"/>
    </row>
    <row r="21" spans="1:8" x14ac:dyDescent="0.35">
      <c r="A21" s="7"/>
      <c r="B21" s="7"/>
      <c r="C21" s="7"/>
      <c r="D21" s="7"/>
      <c r="E21" s="7"/>
      <c r="F21" s="7"/>
      <c r="G21" s="7"/>
      <c r="H21" s="7"/>
    </row>
    <row r="22" spans="1:8" x14ac:dyDescent="0.35">
      <c r="A22" s="7"/>
      <c r="B22" s="7"/>
      <c r="C22" s="7"/>
      <c r="D22" s="7"/>
      <c r="E22" s="7"/>
      <c r="F22" s="7"/>
      <c r="G22" s="7"/>
      <c r="H22" s="7"/>
    </row>
    <row r="23" spans="1:8" x14ac:dyDescent="0.35">
      <c r="A23" s="7"/>
      <c r="B23" s="7"/>
      <c r="C23" s="7"/>
      <c r="D23" s="7"/>
      <c r="E23" s="7"/>
      <c r="F23" s="7"/>
      <c r="G23" s="7"/>
      <c r="H23" s="7"/>
    </row>
    <row r="24" spans="1:8" x14ac:dyDescent="0.35">
      <c r="A24" s="7"/>
      <c r="B24" s="7"/>
      <c r="C24" s="7"/>
      <c r="D24" s="7"/>
      <c r="E24" s="7"/>
      <c r="F24" s="7"/>
      <c r="G24" s="7"/>
      <c r="H24" s="7"/>
    </row>
    <row r="25" spans="1:8" x14ac:dyDescent="0.35">
      <c r="A25" s="7"/>
      <c r="B25" s="7"/>
      <c r="C25" s="7"/>
      <c r="D25" s="7"/>
      <c r="E25" s="7"/>
      <c r="F25" s="7"/>
      <c r="G25" s="7"/>
      <c r="H25" s="7"/>
    </row>
    <row r="26" spans="1:8" x14ac:dyDescent="0.35">
      <c r="A26" s="7"/>
      <c r="B26" s="7"/>
      <c r="C26" s="7"/>
      <c r="D26" s="7"/>
      <c r="E26" s="7"/>
      <c r="F26" s="7"/>
      <c r="G26" s="7"/>
      <c r="H26" s="7"/>
    </row>
    <row r="27" spans="1:8" x14ac:dyDescent="0.35">
      <c r="A27" s="7"/>
      <c r="B27" s="7"/>
      <c r="C27" s="7"/>
      <c r="D27" s="7"/>
      <c r="E27" s="7"/>
      <c r="F27" s="7"/>
      <c r="G27" s="7"/>
      <c r="H27" s="7"/>
    </row>
    <row r="28" spans="1:8" x14ac:dyDescent="0.35">
      <c r="A28" s="7"/>
      <c r="B28" s="7"/>
      <c r="C28" s="7"/>
      <c r="D28" s="7"/>
      <c r="E28" s="7"/>
      <c r="F28" s="7"/>
      <c r="G28" s="7"/>
      <c r="H28" s="7"/>
    </row>
    <row r="29" spans="1:8" x14ac:dyDescent="0.35">
      <c r="A29" s="7"/>
      <c r="B29" s="7"/>
      <c r="C29" s="7"/>
      <c r="D29" s="7"/>
      <c r="E29" s="7"/>
      <c r="F29" s="7"/>
      <c r="G29" s="7"/>
      <c r="H29" s="7"/>
    </row>
    <row r="30" spans="1:8" x14ac:dyDescent="0.35">
      <c r="A30" s="7"/>
      <c r="B30" s="7"/>
      <c r="C30" s="7"/>
      <c r="D30" s="7"/>
      <c r="E30" s="7"/>
      <c r="F30" s="7"/>
      <c r="G30" s="7"/>
      <c r="H30" s="7"/>
    </row>
    <row r="31" spans="1:8" x14ac:dyDescent="0.35">
      <c r="A31" s="7"/>
      <c r="B31" s="7"/>
      <c r="C31" s="7"/>
      <c r="D31" s="7"/>
      <c r="E31" s="7"/>
      <c r="F31" s="7"/>
      <c r="G31" s="7"/>
      <c r="H31" s="7"/>
    </row>
  </sheetData>
  <phoneticPr fontId="24" type="noConversion"/>
  <hyperlinks>
    <hyperlink ref="A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heetViews>
  <sheetFormatPr defaultRowHeight="14.5" x14ac:dyDescent="0.35"/>
  <cols>
    <col min="1" max="1" width="39.54296875" customWidth="1"/>
    <col min="2" max="2" width="12" bestFit="1" customWidth="1"/>
    <col min="3" max="3" width="10.26953125" bestFit="1" customWidth="1"/>
    <col min="4" max="4" width="10.54296875" bestFit="1" customWidth="1"/>
  </cols>
  <sheetData>
    <row r="1" spans="1:4" x14ac:dyDescent="0.35">
      <c r="A1" s="7" t="s">
        <v>70</v>
      </c>
      <c r="B1" s="24"/>
      <c r="C1" s="7"/>
      <c r="D1" s="34"/>
    </row>
    <row r="2" spans="1:4" x14ac:dyDescent="0.35">
      <c r="A2" t="s">
        <v>18</v>
      </c>
      <c r="B2" s="25" t="s">
        <v>16</v>
      </c>
      <c r="C2" s="26" t="s">
        <v>17</v>
      </c>
      <c r="D2" s="26" t="s">
        <v>52</v>
      </c>
    </row>
    <row r="3" spans="1:4" x14ac:dyDescent="0.35">
      <c r="A3" s="29" t="s">
        <v>19</v>
      </c>
      <c r="B3" s="30">
        <f>C3/D3</f>
        <v>0.36769199429619065</v>
      </c>
      <c r="C3" s="41">
        <v>39710</v>
      </c>
      <c r="D3" s="35">
        <v>107998</v>
      </c>
    </row>
    <row r="4" spans="1:4" x14ac:dyDescent="0.35">
      <c r="A4" s="29" t="s">
        <v>20</v>
      </c>
      <c r="B4" s="30">
        <f t="shared" ref="B4:B17" si="0">C4/D4</f>
        <v>0.24850460193707291</v>
      </c>
      <c r="C4" s="41">
        <v>26838</v>
      </c>
      <c r="D4" s="35">
        <v>107998</v>
      </c>
    </row>
    <row r="5" spans="1:4" x14ac:dyDescent="0.35">
      <c r="A5" s="29" t="s">
        <v>21</v>
      </c>
      <c r="B5" s="30">
        <f>C5/D5</f>
        <v>9.0862793755439916E-2</v>
      </c>
      <c r="C5" s="41">
        <v>9813</v>
      </c>
      <c r="D5" s="35">
        <v>107998</v>
      </c>
    </row>
    <row r="6" spans="1:4" x14ac:dyDescent="0.35">
      <c r="A6" s="29" t="s">
        <v>22</v>
      </c>
      <c r="B6" s="30">
        <f t="shared" si="0"/>
        <v>8.7705327876442155E-2</v>
      </c>
      <c r="C6" s="41">
        <v>9472</v>
      </c>
      <c r="D6" s="35">
        <v>107998</v>
      </c>
    </row>
    <row r="7" spans="1:4" x14ac:dyDescent="0.35">
      <c r="A7" s="29" t="s">
        <v>23</v>
      </c>
      <c r="B7" s="30">
        <f t="shared" si="0"/>
        <v>3.7398840719272582E-2</v>
      </c>
      <c r="C7" s="41">
        <v>4039</v>
      </c>
      <c r="D7" s="35">
        <v>107998</v>
      </c>
    </row>
    <row r="8" spans="1:4" x14ac:dyDescent="0.35">
      <c r="A8" s="29" t="s">
        <v>30</v>
      </c>
      <c r="B8" s="30">
        <f t="shared" si="0"/>
        <v>3.3287653475064356E-2</v>
      </c>
      <c r="C8" s="41">
        <v>3595</v>
      </c>
      <c r="D8" s="35">
        <v>107998</v>
      </c>
    </row>
    <row r="9" spans="1:4" x14ac:dyDescent="0.35">
      <c r="A9" s="29" t="s">
        <v>26</v>
      </c>
      <c r="B9" s="30">
        <f t="shared" si="0"/>
        <v>2.9907961258541824E-2</v>
      </c>
      <c r="C9" s="41">
        <v>3230</v>
      </c>
      <c r="D9" s="35">
        <v>107998</v>
      </c>
    </row>
    <row r="10" spans="1:4" x14ac:dyDescent="0.35">
      <c r="A10" s="29" t="s">
        <v>25</v>
      </c>
      <c r="B10" s="30">
        <f t="shared" si="0"/>
        <v>2.9269060538158115E-2</v>
      </c>
      <c r="C10" s="41">
        <v>3161</v>
      </c>
      <c r="D10" s="35">
        <v>107998</v>
      </c>
    </row>
    <row r="11" spans="1:4" x14ac:dyDescent="0.35">
      <c r="A11" s="29" t="s">
        <v>24</v>
      </c>
      <c r="B11" s="30">
        <f t="shared" si="0"/>
        <v>2.2694864719717031E-2</v>
      </c>
      <c r="C11" s="41">
        <v>2451</v>
      </c>
      <c r="D11" s="35">
        <v>107998</v>
      </c>
    </row>
    <row r="12" spans="1:4" x14ac:dyDescent="0.35">
      <c r="A12" s="29" t="s">
        <v>28</v>
      </c>
      <c r="B12" s="30">
        <f t="shared" si="0"/>
        <v>1.6972536528454232E-2</v>
      </c>
      <c r="C12" s="41">
        <v>1833</v>
      </c>
      <c r="D12" s="35">
        <v>107998</v>
      </c>
    </row>
    <row r="13" spans="1:4" x14ac:dyDescent="0.35">
      <c r="A13" s="29" t="s">
        <v>29</v>
      </c>
      <c r="B13" s="30">
        <f t="shared" si="0"/>
        <v>1.4000259264060446E-2</v>
      </c>
      <c r="C13" s="41">
        <v>1512</v>
      </c>
      <c r="D13" s="35">
        <v>107998</v>
      </c>
    </row>
    <row r="14" spans="1:4" x14ac:dyDescent="0.35">
      <c r="A14" s="29" t="s">
        <v>31</v>
      </c>
      <c r="B14" s="30">
        <f t="shared" si="0"/>
        <v>8.4260819644808235E-3</v>
      </c>
      <c r="C14" s="41">
        <v>910</v>
      </c>
      <c r="D14" s="35">
        <v>107998</v>
      </c>
    </row>
    <row r="15" spans="1:4" x14ac:dyDescent="0.35">
      <c r="A15" s="29" t="s">
        <v>27</v>
      </c>
      <c r="B15" s="30">
        <f t="shared" si="0"/>
        <v>7.1760588159039979E-3</v>
      </c>
      <c r="C15" s="41">
        <v>775</v>
      </c>
      <c r="D15" s="35">
        <v>107998</v>
      </c>
    </row>
    <row r="16" spans="1:4" x14ac:dyDescent="0.35">
      <c r="A16" s="29" t="s">
        <v>53</v>
      </c>
      <c r="B16" s="30">
        <f t="shared" si="0"/>
        <v>3.9074797681438542E-3</v>
      </c>
      <c r="C16" s="41">
        <v>422</v>
      </c>
      <c r="D16" s="35">
        <v>107998</v>
      </c>
    </row>
    <row r="17" spans="1:4" x14ac:dyDescent="0.35">
      <c r="A17" s="29" t="s">
        <v>54</v>
      </c>
      <c r="B17" s="30">
        <f t="shared" si="0"/>
        <v>2.1944850830570937E-3</v>
      </c>
      <c r="C17" s="41">
        <v>237</v>
      </c>
      <c r="D17" s="35">
        <v>107998</v>
      </c>
    </row>
    <row r="19" spans="1:4" x14ac:dyDescent="0.35">
      <c r="A19" s="42" t="s">
        <v>63</v>
      </c>
      <c r="B19" s="42"/>
      <c r="C19" s="42"/>
      <c r="D19" s="42"/>
    </row>
  </sheetData>
  <sortState xmlns:xlrd2="http://schemas.microsoft.com/office/spreadsheetml/2017/richdata2" ref="A3:D17">
    <sortCondition descending="1" ref="C3:C17"/>
  </sortState>
  <mergeCells count="1">
    <mergeCell ref="A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heetViews>
  <sheetFormatPr defaultRowHeight="14.5" x14ac:dyDescent="0.35"/>
  <cols>
    <col min="1" max="1" width="67.453125" customWidth="1"/>
    <col min="2" max="2" width="11" bestFit="1" customWidth="1"/>
    <col min="3" max="3" width="10.26953125" bestFit="1" customWidth="1"/>
    <col min="4" max="4" width="11" bestFit="1" customWidth="1"/>
    <col min="5" max="5" width="10.26953125" bestFit="1" customWidth="1"/>
    <col min="6" max="6" width="10.54296875" bestFit="1" customWidth="1"/>
  </cols>
  <sheetData>
    <row r="1" spans="1:6" x14ac:dyDescent="0.35">
      <c r="A1" s="34" t="s">
        <v>69</v>
      </c>
      <c r="B1" s="34"/>
      <c r="C1" s="34"/>
      <c r="D1" s="34"/>
      <c r="E1" s="34"/>
      <c r="F1" s="34"/>
    </row>
    <row r="2" spans="1:6" ht="29" x14ac:dyDescent="0.35">
      <c r="A2" t="s">
        <v>18</v>
      </c>
      <c r="B2" s="31" t="s">
        <v>32</v>
      </c>
      <c r="C2" s="31" t="s">
        <v>33</v>
      </c>
      <c r="D2" s="31" t="s">
        <v>34</v>
      </c>
      <c r="E2" s="31" t="s">
        <v>35</v>
      </c>
      <c r="F2" s="31" t="s">
        <v>52</v>
      </c>
    </row>
    <row r="3" spans="1:6" x14ac:dyDescent="0.35">
      <c r="A3" t="s">
        <v>62</v>
      </c>
      <c r="B3" s="32">
        <f>C3/(C3+E3)</f>
        <v>0.99621212121212122</v>
      </c>
      <c r="C3">
        <v>263</v>
      </c>
      <c r="D3" s="32">
        <f>E3/(C3+E3)</f>
        <v>3.787878787878788E-3</v>
      </c>
      <c r="E3">
        <v>1</v>
      </c>
      <c r="F3" s="28">
        <v>40250</v>
      </c>
    </row>
    <row r="4" spans="1:6" x14ac:dyDescent="0.35">
      <c r="A4" s="29" t="s">
        <v>58</v>
      </c>
      <c r="B4" s="32">
        <f t="shared" ref="B4:B17" si="0">C4/(C4+E4)</f>
        <v>0.70979020979020979</v>
      </c>
      <c r="C4" s="35">
        <v>203</v>
      </c>
      <c r="D4" s="32">
        <f t="shared" ref="D4:D17" si="1">E4/(C4+E4)</f>
        <v>0.29020979020979021</v>
      </c>
      <c r="E4">
        <v>83</v>
      </c>
      <c r="F4" s="28">
        <v>40250</v>
      </c>
    </row>
    <row r="5" spans="1:6" x14ac:dyDescent="0.35">
      <c r="A5" s="29" t="s">
        <v>59</v>
      </c>
      <c r="B5" s="32">
        <f t="shared" si="0"/>
        <v>0.70625000000000004</v>
      </c>
      <c r="C5" s="35">
        <v>113</v>
      </c>
      <c r="D5" s="32">
        <f t="shared" si="1"/>
        <v>0.29375000000000001</v>
      </c>
      <c r="E5">
        <v>47</v>
      </c>
      <c r="F5" s="28">
        <v>40250</v>
      </c>
    </row>
    <row r="6" spans="1:6" x14ac:dyDescent="0.35">
      <c r="A6" s="29" t="s">
        <v>27</v>
      </c>
      <c r="B6" s="32">
        <f t="shared" si="0"/>
        <v>0.83974358974358976</v>
      </c>
      <c r="C6" s="35">
        <v>393</v>
      </c>
      <c r="D6" s="32">
        <f t="shared" si="1"/>
        <v>0.16025641025641027</v>
      </c>
      <c r="E6">
        <v>75</v>
      </c>
      <c r="F6" s="28">
        <v>40250</v>
      </c>
    </row>
    <row r="7" spans="1:6" x14ac:dyDescent="0.35">
      <c r="A7" s="29" t="s">
        <v>28</v>
      </c>
      <c r="B7" s="32">
        <f t="shared" si="0"/>
        <v>0.89130434782608692</v>
      </c>
      <c r="C7" s="35">
        <v>697</v>
      </c>
      <c r="D7" s="32">
        <f t="shared" si="1"/>
        <v>0.10869565217391304</v>
      </c>
      <c r="E7">
        <v>85</v>
      </c>
      <c r="F7" s="28">
        <v>40250</v>
      </c>
    </row>
    <row r="8" spans="1:6" x14ac:dyDescent="0.35">
      <c r="A8" s="29" t="s">
        <v>60</v>
      </c>
      <c r="B8" s="32">
        <f t="shared" si="0"/>
        <v>0.89356725146198834</v>
      </c>
      <c r="C8" s="35">
        <v>764</v>
      </c>
      <c r="D8" s="32">
        <f t="shared" si="1"/>
        <v>0.1064327485380117</v>
      </c>
      <c r="E8">
        <v>91</v>
      </c>
      <c r="F8" s="28">
        <v>40250</v>
      </c>
    </row>
    <row r="9" spans="1:6" x14ac:dyDescent="0.35">
      <c r="A9" s="29" t="s">
        <v>23</v>
      </c>
      <c r="B9" s="32">
        <f t="shared" si="0"/>
        <v>0.8960511033681765</v>
      </c>
      <c r="C9" s="35">
        <v>1543</v>
      </c>
      <c r="D9" s="32">
        <f t="shared" si="1"/>
        <v>0.10394889663182347</v>
      </c>
      <c r="E9">
        <v>179</v>
      </c>
      <c r="F9" s="28">
        <v>40250</v>
      </c>
    </row>
    <row r="10" spans="1:6" x14ac:dyDescent="0.35">
      <c r="A10" s="29" t="s">
        <v>26</v>
      </c>
      <c r="B10" s="32">
        <f t="shared" si="0"/>
        <v>0.89702517162471396</v>
      </c>
      <c r="C10" s="35">
        <v>1176</v>
      </c>
      <c r="D10" s="32">
        <f t="shared" si="1"/>
        <v>0.10297482837528604</v>
      </c>
      <c r="E10">
        <v>135</v>
      </c>
      <c r="F10" s="28">
        <v>40250</v>
      </c>
    </row>
    <row r="11" spans="1:6" x14ac:dyDescent="0.35">
      <c r="A11" s="29" t="s">
        <v>20</v>
      </c>
      <c r="B11" s="32">
        <f t="shared" si="0"/>
        <v>0.9063673929376409</v>
      </c>
      <c r="C11" s="35">
        <v>9651</v>
      </c>
      <c r="D11" s="32">
        <f t="shared" si="1"/>
        <v>9.3632607062359124E-2</v>
      </c>
      <c r="E11">
        <v>997</v>
      </c>
      <c r="F11" s="28">
        <v>40250</v>
      </c>
    </row>
    <row r="12" spans="1:6" x14ac:dyDescent="0.35">
      <c r="A12" s="29" t="s">
        <v>22</v>
      </c>
      <c r="B12" s="32">
        <f t="shared" si="0"/>
        <v>0.92176483966340683</v>
      </c>
      <c r="C12" s="35">
        <v>4053</v>
      </c>
      <c r="D12" s="32">
        <f t="shared" si="1"/>
        <v>7.8235160336593126E-2</v>
      </c>
      <c r="E12">
        <v>344</v>
      </c>
      <c r="F12" s="28">
        <v>40250</v>
      </c>
    </row>
    <row r="13" spans="1:6" x14ac:dyDescent="0.35">
      <c r="A13" s="29" t="s">
        <v>25</v>
      </c>
      <c r="B13" s="32">
        <f t="shared" si="0"/>
        <v>0.92932862190812726</v>
      </c>
      <c r="C13" s="35">
        <v>789</v>
      </c>
      <c r="D13" s="32">
        <f t="shared" si="1"/>
        <v>7.0671378091872794E-2</v>
      </c>
      <c r="E13">
        <v>60</v>
      </c>
      <c r="F13" s="28">
        <v>40250</v>
      </c>
    </row>
    <row r="14" spans="1:6" x14ac:dyDescent="0.35">
      <c r="A14" s="29" t="s">
        <v>61</v>
      </c>
      <c r="B14" s="32">
        <f t="shared" si="0"/>
        <v>0.92929292929292928</v>
      </c>
      <c r="C14" s="35">
        <v>3496</v>
      </c>
      <c r="D14" s="32">
        <f t="shared" si="1"/>
        <v>7.0707070707070704E-2</v>
      </c>
      <c r="E14">
        <v>266</v>
      </c>
      <c r="F14" s="28">
        <v>40250</v>
      </c>
    </row>
    <row r="15" spans="1:6" x14ac:dyDescent="0.35">
      <c r="A15" s="29" t="s">
        <v>29</v>
      </c>
      <c r="B15" s="32">
        <f t="shared" si="0"/>
        <v>0.93503480278422269</v>
      </c>
      <c r="C15" s="35">
        <v>403</v>
      </c>
      <c r="D15" s="32">
        <f t="shared" si="1"/>
        <v>6.4965197215777259E-2</v>
      </c>
      <c r="E15">
        <v>28</v>
      </c>
      <c r="F15" s="28">
        <v>40250</v>
      </c>
    </row>
    <row r="16" spans="1:6" x14ac:dyDescent="0.35">
      <c r="A16" s="29" t="s">
        <v>19</v>
      </c>
      <c r="B16" s="32">
        <f t="shared" si="0"/>
        <v>0.95123056016910768</v>
      </c>
      <c r="C16" s="35">
        <v>12600</v>
      </c>
      <c r="D16" s="32">
        <f t="shared" si="1"/>
        <v>4.8769439830892346E-2</v>
      </c>
      <c r="E16">
        <v>646</v>
      </c>
      <c r="F16" s="28">
        <v>40250</v>
      </c>
    </row>
    <row r="17" spans="1:6" x14ac:dyDescent="0.35">
      <c r="A17" s="29" t="s">
        <v>30</v>
      </c>
      <c r="B17" s="32">
        <f t="shared" si="0"/>
        <v>0.95790458372310572</v>
      </c>
      <c r="C17" s="35">
        <v>1024</v>
      </c>
      <c r="D17" s="32">
        <f t="shared" si="1"/>
        <v>4.2095416276894296E-2</v>
      </c>
      <c r="E17">
        <v>45</v>
      </c>
      <c r="F17" s="28">
        <v>40250</v>
      </c>
    </row>
    <row r="18" spans="1:6" ht="17" customHeight="1" x14ac:dyDescent="0.35"/>
    <row r="19" spans="1:6" ht="29" customHeight="1" x14ac:dyDescent="0.35">
      <c r="A19" s="43" t="s">
        <v>55</v>
      </c>
      <c r="B19" s="43"/>
      <c r="C19" s="43"/>
      <c r="D19" s="43"/>
      <c r="E19" s="43"/>
      <c r="F19" s="43"/>
    </row>
  </sheetData>
  <sortState xmlns:xlrd2="http://schemas.microsoft.com/office/spreadsheetml/2017/richdata2" ref="A3:F17">
    <sortCondition descending="1" ref="D3:D17"/>
  </sortState>
  <mergeCells count="1">
    <mergeCell ref="A19:F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heetViews>
  <sheetFormatPr defaultRowHeight="14.5" x14ac:dyDescent="0.35"/>
  <cols>
    <col min="1" max="1" width="27.1796875" bestFit="1" customWidth="1"/>
    <col min="2" max="2" width="11" bestFit="1" customWidth="1"/>
    <col min="3" max="3" width="10.26953125" bestFit="1" customWidth="1"/>
    <col min="4" max="4" width="10.54296875" bestFit="1" customWidth="1"/>
  </cols>
  <sheetData>
    <row r="1" spans="1:5" x14ac:dyDescent="0.35">
      <c r="A1" s="7" t="s">
        <v>68</v>
      </c>
      <c r="B1" s="24"/>
      <c r="C1" s="7"/>
      <c r="D1" s="34"/>
    </row>
    <row r="2" spans="1:5" x14ac:dyDescent="0.35">
      <c r="A2" t="s">
        <v>9</v>
      </c>
      <c r="B2" s="25" t="s">
        <v>16</v>
      </c>
      <c r="C2" s="26" t="s">
        <v>17</v>
      </c>
      <c r="D2" s="26" t="s">
        <v>52</v>
      </c>
    </row>
    <row r="3" spans="1:5" x14ac:dyDescent="0.35">
      <c r="A3" s="29" t="s">
        <v>37</v>
      </c>
      <c r="B3" s="32">
        <f>C3/D3</f>
        <v>0.37660380133083343</v>
      </c>
      <c r="C3" s="41">
        <v>10244</v>
      </c>
      <c r="D3" s="35">
        <v>27201</v>
      </c>
    </row>
    <row r="4" spans="1:5" x14ac:dyDescent="0.35">
      <c r="A4" s="29" t="s">
        <v>36</v>
      </c>
      <c r="B4" s="32">
        <f t="shared" ref="B4:B6" si="0">C4/D4</f>
        <v>0.3242895481783758</v>
      </c>
      <c r="C4" s="41">
        <v>8821</v>
      </c>
      <c r="D4" s="35">
        <v>27201</v>
      </c>
    </row>
    <row r="5" spans="1:5" x14ac:dyDescent="0.35">
      <c r="A5" s="29" t="s">
        <v>38</v>
      </c>
      <c r="B5" s="32">
        <f t="shared" si="0"/>
        <v>0.20252931877504504</v>
      </c>
      <c r="C5" s="41">
        <v>5509</v>
      </c>
      <c r="D5" s="35">
        <v>27201</v>
      </c>
    </row>
    <row r="6" spans="1:5" x14ac:dyDescent="0.35">
      <c r="A6" s="29" t="s">
        <v>39</v>
      </c>
      <c r="B6" s="32">
        <f t="shared" si="0"/>
        <v>9.6577331715745743E-2</v>
      </c>
      <c r="C6" s="41">
        <v>2627</v>
      </c>
      <c r="D6" s="35">
        <v>27201</v>
      </c>
    </row>
    <row r="7" spans="1:5" x14ac:dyDescent="0.35">
      <c r="B7" s="27"/>
      <c r="C7" s="33"/>
    </row>
    <row r="8" spans="1:5" ht="37.5" customHeight="1" x14ac:dyDescent="0.35">
      <c r="A8" s="44" t="s">
        <v>40</v>
      </c>
      <c r="B8" s="44"/>
      <c r="C8" s="44"/>
      <c r="D8" s="44"/>
      <c r="E8" s="40"/>
    </row>
  </sheetData>
  <sortState xmlns:xlrd2="http://schemas.microsoft.com/office/spreadsheetml/2017/richdata2" ref="A3:E6">
    <sortCondition descending="1" ref="C3:C6"/>
  </sortState>
  <mergeCells count="1">
    <mergeCell ref="A8:D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workbookViewId="0"/>
  </sheetViews>
  <sheetFormatPr defaultRowHeight="14.5" x14ac:dyDescent="0.35"/>
  <cols>
    <col min="1" max="1" width="27.1796875" bestFit="1" customWidth="1"/>
    <col min="2" max="2" width="12.7265625" customWidth="1"/>
    <col min="3" max="3" width="12" customWidth="1"/>
    <col min="4" max="4" width="13.453125" customWidth="1"/>
    <col min="5" max="5" width="12.54296875" customWidth="1"/>
    <col min="6" max="6" width="9.54296875" style="38" bestFit="1" customWidth="1"/>
  </cols>
  <sheetData>
    <row r="1" spans="1:9" ht="15" customHeight="1" x14ac:dyDescent="0.35">
      <c r="A1" s="7" t="s">
        <v>67</v>
      </c>
      <c r="B1" s="7"/>
      <c r="C1" s="7"/>
      <c r="D1" s="7"/>
      <c r="E1" s="7"/>
      <c r="F1" s="36"/>
    </row>
    <row r="2" spans="1:9" ht="29" x14ac:dyDescent="0.35">
      <c r="A2" t="s">
        <v>9</v>
      </c>
      <c r="B2" s="31" t="s">
        <v>32</v>
      </c>
      <c r="C2" s="31" t="s">
        <v>33</v>
      </c>
      <c r="D2" s="31" t="s">
        <v>34</v>
      </c>
      <c r="E2" s="31" t="s">
        <v>35</v>
      </c>
      <c r="F2" s="37" t="s">
        <v>52</v>
      </c>
    </row>
    <row r="3" spans="1:9" x14ac:dyDescent="0.35">
      <c r="A3" t="s">
        <v>37</v>
      </c>
      <c r="B3" s="32">
        <f>C3/(E3+C3)</f>
        <v>0.88964154671182616</v>
      </c>
      <c r="C3" s="35">
        <v>3152</v>
      </c>
      <c r="D3" s="32">
        <f>E3/(C3+E3)</f>
        <v>0.11035845328817387</v>
      </c>
      <c r="E3">
        <v>391</v>
      </c>
      <c r="F3" s="28">
        <v>11902</v>
      </c>
      <c r="I3" s="39"/>
    </row>
    <row r="4" spans="1:9" x14ac:dyDescent="0.35">
      <c r="A4" t="s">
        <v>36</v>
      </c>
      <c r="B4" s="32">
        <f t="shared" ref="B4:B6" si="0">C4/(E4+C4)</f>
        <v>0.90898033650922361</v>
      </c>
      <c r="C4" s="35">
        <v>4484</v>
      </c>
      <c r="D4" s="32">
        <f t="shared" ref="D4:D6" si="1">E4/(C4+E4)</f>
        <v>9.1019663490776406E-2</v>
      </c>
      <c r="E4">
        <v>449</v>
      </c>
      <c r="F4" s="28">
        <v>11902</v>
      </c>
    </row>
    <row r="5" spans="1:9" x14ac:dyDescent="0.35">
      <c r="A5" t="s">
        <v>38</v>
      </c>
      <c r="B5" s="32">
        <f t="shared" si="0"/>
        <v>0.92001624035728791</v>
      </c>
      <c r="C5" s="35">
        <v>2266</v>
      </c>
      <c r="D5" s="32">
        <f t="shared" si="1"/>
        <v>7.9983759642712135E-2</v>
      </c>
      <c r="E5">
        <v>197</v>
      </c>
      <c r="F5" s="28">
        <v>11902</v>
      </c>
    </row>
    <row r="6" spans="1:9" x14ac:dyDescent="0.35">
      <c r="A6" t="s">
        <v>39</v>
      </c>
      <c r="B6" s="32">
        <f t="shared" si="0"/>
        <v>0.93146417445482865</v>
      </c>
      <c r="C6" s="35">
        <v>897</v>
      </c>
      <c r="D6" s="32">
        <f t="shared" si="1"/>
        <v>6.8535825545171333E-2</v>
      </c>
      <c r="E6">
        <v>66</v>
      </c>
      <c r="F6" s="28">
        <v>11902</v>
      </c>
    </row>
    <row r="7" spans="1:9" x14ac:dyDescent="0.35">
      <c r="E7" s="32"/>
    </row>
    <row r="8" spans="1:9" ht="47.25" customHeight="1" x14ac:dyDescent="0.35">
      <c r="A8" s="43" t="s">
        <v>56</v>
      </c>
      <c r="B8" s="43"/>
      <c r="C8" s="43"/>
      <c r="D8" s="43"/>
      <c r="E8" s="43"/>
      <c r="F8" s="43"/>
      <c r="I8" s="39"/>
    </row>
    <row r="9" spans="1:9" ht="15" customHeight="1" x14ac:dyDescent="0.35">
      <c r="A9" s="44" t="s">
        <v>40</v>
      </c>
      <c r="B9" s="44"/>
      <c r="C9" s="44"/>
      <c r="D9" s="44"/>
      <c r="E9" s="44"/>
      <c r="F9" s="44"/>
    </row>
  </sheetData>
  <sortState xmlns:xlrd2="http://schemas.microsoft.com/office/spreadsheetml/2017/richdata2" ref="A3:E6">
    <sortCondition descending="1" ref="D3:D6"/>
  </sortState>
  <mergeCells count="2">
    <mergeCell ref="A8:F8"/>
    <mergeCell ref="A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workbookViewId="0">
      <selection activeCell="A2" sqref="A2"/>
    </sheetView>
  </sheetViews>
  <sheetFormatPr defaultRowHeight="14.5" x14ac:dyDescent="0.35"/>
  <cols>
    <col min="1" max="1" width="21.54296875" customWidth="1"/>
    <col min="2" max="2" width="16.81640625" customWidth="1"/>
    <col min="3" max="3" width="17" customWidth="1"/>
    <col min="4" max="4" width="10.54296875" bestFit="1" customWidth="1"/>
  </cols>
  <sheetData>
    <row r="1" spans="1:7" ht="18.75" customHeight="1" x14ac:dyDescent="0.35">
      <c r="A1" s="7" t="s">
        <v>66</v>
      </c>
      <c r="B1" s="24"/>
      <c r="C1" s="7"/>
      <c r="D1" s="34"/>
    </row>
    <row r="2" spans="1:7" x14ac:dyDescent="0.35">
      <c r="A2" t="s">
        <v>41</v>
      </c>
      <c r="B2" s="25" t="s">
        <v>16</v>
      </c>
      <c r="C2" s="26" t="s">
        <v>17</v>
      </c>
      <c r="D2" s="26" t="s">
        <v>52</v>
      </c>
    </row>
    <row r="3" spans="1:7" x14ac:dyDescent="0.35">
      <c r="A3" t="s">
        <v>50</v>
      </c>
      <c r="B3" s="27">
        <f>C3/D3</f>
        <v>0.40339488813898261</v>
      </c>
      <c r="C3" s="41">
        <v>51641</v>
      </c>
      <c r="D3" s="35">
        <v>128016</v>
      </c>
      <c r="G3" s="28"/>
    </row>
    <row r="4" spans="1:7" x14ac:dyDescent="0.35">
      <c r="A4" t="s">
        <v>42</v>
      </c>
      <c r="B4" s="27">
        <f t="shared" ref="B4:B12" si="0">C4/D4</f>
        <v>0.21423884514435695</v>
      </c>
      <c r="C4" s="41">
        <v>27426</v>
      </c>
      <c r="D4" s="35">
        <v>128016</v>
      </c>
    </row>
    <row r="5" spans="1:7" x14ac:dyDescent="0.35">
      <c r="A5" t="s">
        <v>43</v>
      </c>
      <c r="B5" s="27">
        <f t="shared" si="0"/>
        <v>0.16274528183977002</v>
      </c>
      <c r="C5" s="41">
        <v>20834</v>
      </c>
      <c r="D5" s="35">
        <v>128016</v>
      </c>
    </row>
    <row r="6" spans="1:7" x14ac:dyDescent="0.35">
      <c r="A6" t="s">
        <v>45</v>
      </c>
      <c r="B6" s="27">
        <f t="shared" si="0"/>
        <v>5.4532245969253844E-2</v>
      </c>
      <c r="C6" s="41">
        <v>6981</v>
      </c>
      <c r="D6" s="35">
        <v>128016</v>
      </c>
    </row>
    <row r="7" spans="1:7" x14ac:dyDescent="0.35">
      <c r="A7" t="s">
        <v>44</v>
      </c>
      <c r="B7" s="27">
        <f t="shared" si="0"/>
        <v>5.1540432445944258E-2</v>
      </c>
      <c r="C7" s="41">
        <v>6598</v>
      </c>
      <c r="D7" s="35">
        <v>128016</v>
      </c>
    </row>
    <row r="8" spans="1:7" x14ac:dyDescent="0.35">
      <c r="A8" t="s">
        <v>46</v>
      </c>
      <c r="B8" s="27">
        <f t="shared" si="0"/>
        <v>3.8948256467941506E-2</v>
      </c>
      <c r="C8" s="41">
        <v>4986</v>
      </c>
      <c r="D8" s="35">
        <v>128016</v>
      </c>
    </row>
    <row r="9" spans="1:7" x14ac:dyDescent="0.35">
      <c r="A9" t="s">
        <v>48</v>
      </c>
      <c r="B9" s="27">
        <f t="shared" si="0"/>
        <v>3.0308711411073615E-2</v>
      </c>
      <c r="C9" s="41">
        <v>3880</v>
      </c>
      <c r="D9" s="35">
        <v>128016</v>
      </c>
    </row>
    <row r="10" spans="1:7" x14ac:dyDescent="0.35">
      <c r="A10" t="s">
        <v>47</v>
      </c>
      <c r="B10" s="27">
        <f t="shared" si="0"/>
        <v>2.6856017997750281E-2</v>
      </c>
      <c r="C10" s="41">
        <v>3438</v>
      </c>
      <c r="D10" s="35">
        <v>128016</v>
      </c>
    </row>
    <row r="11" spans="1:7" x14ac:dyDescent="0.35">
      <c r="A11" t="s">
        <v>49</v>
      </c>
      <c r="B11" s="27">
        <f t="shared" si="0"/>
        <v>1.546681664791901E-2</v>
      </c>
      <c r="C11" s="41">
        <v>1980</v>
      </c>
      <c r="D11" s="35">
        <v>128016</v>
      </c>
    </row>
    <row r="12" spans="1:7" x14ac:dyDescent="0.35">
      <c r="A12" t="s">
        <v>51</v>
      </c>
      <c r="B12" s="27">
        <f t="shared" si="0"/>
        <v>1.968503937007874E-3</v>
      </c>
      <c r="C12" s="41">
        <v>252</v>
      </c>
      <c r="D12" s="35">
        <v>128016</v>
      </c>
    </row>
    <row r="14" spans="1:7" x14ac:dyDescent="0.35">
      <c r="B14" s="32"/>
    </row>
  </sheetData>
  <sortState xmlns:xlrd2="http://schemas.microsoft.com/office/spreadsheetml/2017/richdata2" ref="A3:C12">
    <sortCondition descending="1" ref="C3:C1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workbookViewId="0"/>
  </sheetViews>
  <sheetFormatPr defaultRowHeight="14.5" x14ac:dyDescent="0.35"/>
  <cols>
    <col min="1" max="1" width="21.54296875" bestFit="1" customWidth="1"/>
    <col min="2" max="2" width="12.54296875" customWidth="1"/>
    <col min="3" max="3" width="12.81640625" customWidth="1"/>
    <col min="4" max="4" width="12.26953125" customWidth="1"/>
    <col min="5" max="5" width="11.1796875" customWidth="1"/>
    <col min="6" max="6" width="10.54296875" bestFit="1" customWidth="1"/>
  </cols>
  <sheetData>
    <row r="1" spans="1:6" ht="15" customHeight="1" x14ac:dyDescent="0.35">
      <c r="A1" s="7" t="s">
        <v>65</v>
      </c>
      <c r="B1" s="7"/>
      <c r="C1" s="7"/>
      <c r="D1" s="7"/>
      <c r="E1" s="7"/>
      <c r="F1" s="34"/>
    </row>
    <row r="2" spans="1:6" ht="29" x14ac:dyDescent="0.35">
      <c r="A2" t="s">
        <v>13</v>
      </c>
      <c r="B2" s="31" t="s">
        <v>32</v>
      </c>
      <c r="C2" s="31" t="s">
        <v>33</v>
      </c>
      <c r="D2" s="31" t="s">
        <v>34</v>
      </c>
      <c r="E2" s="31" t="s">
        <v>35</v>
      </c>
      <c r="F2" s="31" t="s">
        <v>52</v>
      </c>
    </row>
    <row r="3" spans="1:6" x14ac:dyDescent="0.35">
      <c r="A3" t="s">
        <v>48</v>
      </c>
      <c r="B3" s="32">
        <f>C3/(C3+E3)</f>
        <v>0.90121580547112456</v>
      </c>
      <c r="C3" s="28">
        <v>1779</v>
      </c>
      <c r="D3" s="32">
        <f>E3/(E3+C3)</f>
        <v>9.878419452887538E-2</v>
      </c>
      <c r="E3" s="35">
        <v>195</v>
      </c>
      <c r="F3" s="35">
        <v>48303</v>
      </c>
    </row>
    <row r="4" spans="1:6" x14ac:dyDescent="0.35">
      <c r="A4" t="s">
        <v>42</v>
      </c>
      <c r="B4" s="32">
        <f t="shared" ref="B4:B12" si="0">C4/(C4+E4)</f>
        <v>0.9149616009866024</v>
      </c>
      <c r="C4" s="28">
        <v>16322</v>
      </c>
      <c r="D4" s="32">
        <f t="shared" ref="D4:D12" si="1">E4/(E4+C4)</f>
        <v>8.5038399013397617E-2</v>
      </c>
      <c r="E4" s="35">
        <v>1517</v>
      </c>
      <c r="F4" s="35">
        <v>48303</v>
      </c>
    </row>
    <row r="5" spans="1:6" x14ac:dyDescent="0.35">
      <c r="A5" t="s">
        <v>43</v>
      </c>
      <c r="B5" s="32">
        <f t="shared" si="0"/>
        <v>0.91688506177461626</v>
      </c>
      <c r="C5" s="28">
        <v>7347</v>
      </c>
      <c r="D5" s="32">
        <f t="shared" si="1"/>
        <v>8.3114938225383753E-2</v>
      </c>
      <c r="E5" s="35">
        <v>666</v>
      </c>
      <c r="F5" s="35">
        <v>48303</v>
      </c>
    </row>
    <row r="6" spans="1:6" x14ac:dyDescent="0.35">
      <c r="A6" t="s">
        <v>51</v>
      </c>
      <c r="B6" s="32">
        <f t="shared" si="0"/>
        <v>0.91509433962264153</v>
      </c>
      <c r="C6" s="28">
        <v>97</v>
      </c>
      <c r="D6" s="32">
        <f t="shared" si="1"/>
        <v>8.4905660377358486E-2</v>
      </c>
      <c r="E6" s="35">
        <v>9</v>
      </c>
      <c r="F6" s="35">
        <v>48303</v>
      </c>
    </row>
    <row r="7" spans="1:6" x14ac:dyDescent="0.35">
      <c r="A7" t="s">
        <v>44</v>
      </c>
      <c r="B7" s="32">
        <f t="shared" si="0"/>
        <v>0.92937563971340842</v>
      </c>
      <c r="C7" s="28">
        <v>2724</v>
      </c>
      <c r="D7" s="32">
        <f t="shared" si="1"/>
        <v>7.0624360286591609E-2</v>
      </c>
      <c r="E7" s="35">
        <v>207</v>
      </c>
      <c r="F7" s="35">
        <v>48303</v>
      </c>
    </row>
    <row r="8" spans="1:6" x14ac:dyDescent="0.35">
      <c r="A8" t="s">
        <v>47</v>
      </c>
      <c r="B8" s="32">
        <f t="shared" si="0"/>
        <v>0.94149765990639622</v>
      </c>
      <c r="C8" s="28">
        <v>1207</v>
      </c>
      <c r="D8" s="32">
        <f t="shared" si="1"/>
        <v>5.8502340093603743E-2</v>
      </c>
      <c r="E8" s="35">
        <v>75</v>
      </c>
      <c r="F8" s="35">
        <v>48303</v>
      </c>
    </row>
    <row r="9" spans="1:6" x14ac:dyDescent="0.35">
      <c r="A9" t="s">
        <v>45</v>
      </c>
      <c r="B9" s="32">
        <f t="shared" si="0"/>
        <v>0.95174437561134662</v>
      </c>
      <c r="C9" s="28">
        <v>2919</v>
      </c>
      <c r="D9" s="32">
        <f t="shared" si="1"/>
        <v>4.8255624388653405E-2</v>
      </c>
      <c r="E9" s="35">
        <v>148</v>
      </c>
      <c r="F9" s="35">
        <v>48303</v>
      </c>
    </row>
    <row r="10" spans="1:6" x14ac:dyDescent="0.35">
      <c r="A10" t="s">
        <v>46</v>
      </c>
      <c r="B10" s="32">
        <f t="shared" si="0"/>
        <v>0.95348837209302328</v>
      </c>
      <c r="C10" s="28">
        <v>2337</v>
      </c>
      <c r="D10" s="32">
        <f t="shared" si="1"/>
        <v>4.6511627906976744E-2</v>
      </c>
      <c r="E10" s="35">
        <v>114</v>
      </c>
      <c r="F10" s="35">
        <v>48303</v>
      </c>
    </row>
    <row r="11" spans="1:6" x14ac:dyDescent="0.35">
      <c r="A11" t="s">
        <v>50</v>
      </c>
      <c r="B11" s="32">
        <f t="shared" si="0"/>
        <v>0.96679363219064363</v>
      </c>
      <c r="C11" s="28">
        <v>9899</v>
      </c>
      <c r="D11" s="32">
        <f t="shared" si="1"/>
        <v>3.3206367809356381E-2</v>
      </c>
      <c r="E11" s="35">
        <v>340</v>
      </c>
      <c r="F11" s="35">
        <v>48303</v>
      </c>
    </row>
    <row r="12" spans="1:6" x14ac:dyDescent="0.35">
      <c r="A12" t="s">
        <v>49</v>
      </c>
      <c r="B12" s="32">
        <f t="shared" si="0"/>
        <v>0.972568578553616</v>
      </c>
      <c r="C12" s="28">
        <v>390</v>
      </c>
      <c r="D12" s="32">
        <f t="shared" si="1"/>
        <v>2.7431421446384038E-2</v>
      </c>
      <c r="E12" s="35">
        <v>11</v>
      </c>
      <c r="F12" s="35">
        <v>48303</v>
      </c>
    </row>
    <row r="14" spans="1:6" ht="52.5" customHeight="1" x14ac:dyDescent="0.35">
      <c r="A14" s="43" t="s">
        <v>57</v>
      </c>
      <c r="B14" s="43"/>
      <c r="C14" s="43"/>
      <c r="D14" s="43"/>
      <c r="E14" s="43"/>
      <c r="F14" s="43"/>
    </row>
    <row r="15" spans="1:6" x14ac:dyDescent="0.35">
      <c r="F15" s="35"/>
    </row>
  </sheetData>
  <sortState xmlns:xlrd2="http://schemas.microsoft.com/office/spreadsheetml/2017/richdata2" ref="A3:D12">
    <sortCondition ref="A3:A12" customList="Administering,Prescribing (ordering),Other stage,Dispensing,Transcribing,Monitoring,Preparing,Unknown,Storing,Purchasing"/>
  </sortState>
  <mergeCells count="1">
    <mergeCell ref="A14:F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75F03AAE657742B96A73C9D4C5700F" ma:contentTypeVersion="25" ma:contentTypeDescription="Create a new document." ma:contentTypeScope="" ma:versionID="c0e7e2fa5dfd2ec70f75d07175ee5a66">
  <xsd:schema xmlns:xsd="http://www.w3.org/2001/XMLSchema" xmlns:xs="http://www.w3.org/2001/XMLSchema" xmlns:p="http://schemas.microsoft.com/office/2006/metadata/properties" xmlns:ns2="eda365f0-e86d-43b8-b1ef-f838b0c47457" xmlns:ns3="c2e8056d-59c7-4b7e-9900-fca78757c63d" targetNamespace="http://schemas.microsoft.com/office/2006/metadata/properties" ma:root="true" ma:fieldsID="86a4c4eb9baa2007b6fa395a61858f7c" ns2:_="" ns3:_="">
    <xsd:import namespace="eda365f0-e86d-43b8-b1ef-f838b0c47457"/>
    <xsd:import namespace="c2e8056d-59c7-4b7e-9900-fca78757c63d"/>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Recording_x0020_Description" minOccurs="0"/>
                <xsd:element ref="ns2:Notes" minOccurs="0"/>
                <xsd:element ref="ns2:lcf76f155ced4ddcb4097134ff3c332f" minOccurs="0"/>
                <xsd:element ref="ns3:TaxCatchAll" minOccurs="0"/>
                <xsd:element ref="ns2:notes0" minOccurs="0"/>
                <xsd:element ref="ns2:Note" minOccurs="0"/>
                <xsd:element ref="ns2:_Flow_SignoffStatus" minOccurs="0"/>
                <xsd:element ref="ns2:TaskNo" minOccurs="0"/>
                <xsd:element ref="ns2:Own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365f0-e86d-43b8-b1ef-f838b0c47457" elementFormDefault="qualified">
    <xsd:import namespace="http://schemas.microsoft.com/office/2006/documentManagement/types"/>
    <xsd:import namespace="http://schemas.microsoft.com/office/infopath/2007/PartnerControls"/>
    <xsd:element name="Status" ma:index="8" nillable="true" ma:displayName="Status" ma:description="Status" ma:format="Dropdown" ma:internalName="Status">
      <xsd:simpleType>
        <xsd:restriction base="dms:Choice">
          <xsd:enumeration value="Not Started"/>
          <xsd:enumeration value="In Progress"/>
          <xsd:enumeration value="Completed"/>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Recording_x0020_Description" ma:index="21" nillable="true" ma:displayName="Additional Information" ma:description="Information on contents of recording" ma:format="Dropdown" ma:internalName="Recording_x0020_Description">
      <xsd:simpleType>
        <xsd:restriction base="dms:Note">
          <xsd:maxLength value="255"/>
        </xsd:restriction>
      </xsd:simpleType>
    </xsd:element>
    <xsd:element name="Notes" ma:index="22" nillable="true" ma:displayName="Notes" ma:format="Dropdown" ma:internalName="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f6f13e1-e113-456b-bef7-8b480bb9ad9c" ma:termSetId="09814cd3-568e-fe90-9814-8d621ff8fb84" ma:anchorId="fba54fb3-c3e1-fe81-a776-ca4b69148c4d" ma:open="true" ma:isKeyword="false">
      <xsd:complexType>
        <xsd:sequence>
          <xsd:element ref="pc:Terms" minOccurs="0" maxOccurs="1"/>
        </xsd:sequence>
      </xsd:complexType>
    </xsd:element>
    <xsd:element name="notes0" ma:index="26" nillable="true" ma:displayName="notes" ma:format="Dropdown" ma:internalName="notes0">
      <xsd:simpleType>
        <xsd:restriction base="dms:Note">
          <xsd:maxLength value="255"/>
        </xsd:restriction>
      </xsd:simpleType>
    </xsd:element>
    <xsd:element name="Note" ma:index="27" nillable="true" ma:displayName="Note" ma:internalName="Note">
      <xsd:simpleType>
        <xsd:restriction base="dms:Text">
          <xsd:maxLength value="255"/>
        </xsd:restriction>
      </xsd:simpleType>
    </xsd:element>
    <xsd:element name="_Flow_SignoffStatus" ma:index="28" nillable="true" ma:displayName="Sign-off status" ma:internalName="Sign_x002d_off_x0020_status">
      <xsd:simpleType>
        <xsd:restriction base="dms:Text"/>
      </xsd:simpleType>
    </xsd:element>
    <xsd:element name="TaskNo" ma:index="29" nillable="true" ma:displayName="Task No" ma:format="Dropdown" ma:internalName="TaskNo">
      <xsd:simpleType>
        <xsd:restriction base="dms:Choice">
          <xsd:enumeration value="Task 01"/>
          <xsd:enumeration value="Task  02"/>
          <xsd:enumeration value="Task  03"/>
          <xsd:enumeration value="Task 04"/>
          <xsd:enumeration value="Task 05"/>
          <xsd:enumeration value="Task 06"/>
          <xsd:enumeration value="Task 07"/>
          <xsd:enumeration value="Task 08"/>
          <xsd:enumeration value="Task 09"/>
          <xsd:enumeration value="Task 10"/>
          <xsd:enumeration value="Task 11"/>
          <xsd:enumeration value="Task 12"/>
          <xsd:enumeration value="Task 13"/>
        </xsd:restriction>
      </xsd:simpleType>
    </xsd:element>
    <xsd:element name="Owner" ma:index="30" nillable="true" ma:displayName="Owner" ma:description="Primary Owner of documen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8056d-59c7-4b7e-9900-fca78757c6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2d6b317-5933-4576-a904-ca8b21ab1146}" ma:internalName="TaxCatchAll" ma:showField="CatchAllData" ma:web="c2e8056d-59c7-4b7e-9900-fca78757c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eda365f0-e86d-43b8-b1ef-f838b0c47457" xsi:nil="true"/>
    <Note xmlns="eda365f0-e86d-43b8-b1ef-f838b0c47457" xsi:nil="true"/>
    <_Flow_SignoffStatus xmlns="eda365f0-e86d-43b8-b1ef-f838b0c47457" xsi:nil="true"/>
    <Status xmlns="eda365f0-e86d-43b8-b1ef-f838b0c47457" xsi:nil="true"/>
    <TaxCatchAll xmlns="c2e8056d-59c7-4b7e-9900-fca78757c63d" xsi:nil="true"/>
    <lcf76f155ced4ddcb4097134ff3c332f xmlns="eda365f0-e86d-43b8-b1ef-f838b0c47457">
      <Terms xmlns="http://schemas.microsoft.com/office/infopath/2007/PartnerControls"/>
    </lcf76f155ced4ddcb4097134ff3c332f>
    <Owner xmlns="eda365f0-e86d-43b8-b1ef-f838b0c47457">
      <UserInfo>
        <DisplayName/>
        <AccountId xsi:nil="true"/>
        <AccountType/>
      </UserInfo>
    </Owner>
    <Recording_x0020_Description xmlns="eda365f0-e86d-43b8-b1ef-f838b0c47457" xsi:nil="true"/>
    <notes0 xmlns="eda365f0-e86d-43b8-b1ef-f838b0c47457" xsi:nil="true"/>
    <TaskNo xmlns="eda365f0-e86d-43b8-b1ef-f838b0c47457" xsi:nil="true"/>
  </documentManagement>
</p:properties>
</file>

<file path=customXml/itemProps1.xml><?xml version="1.0" encoding="utf-8"?>
<ds:datastoreItem xmlns:ds="http://schemas.openxmlformats.org/officeDocument/2006/customXml" ds:itemID="{728CCD4C-CD87-4BCA-848D-92558B042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365f0-e86d-43b8-b1ef-f838b0c47457"/>
    <ds:schemaRef ds:uri="c2e8056d-59c7-4b7e-9900-fca78757c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4FC03-CAD0-4A7F-BAB7-38553BDAD3B5}">
  <ds:schemaRefs>
    <ds:schemaRef ds:uri="http://schemas.microsoft.com/sharepoint/v3/contenttype/forms"/>
  </ds:schemaRefs>
</ds:datastoreItem>
</file>

<file path=customXml/itemProps3.xml><?xml version="1.0" encoding="utf-8"?>
<ds:datastoreItem xmlns:ds="http://schemas.openxmlformats.org/officeDocument/2006/customXml" ds:itemID="{7541F675-47C1-4E20-875E-FB7192173B66}">
  <ds:schemaRefs>
    <ds:schemaRef ds:uri="http://schemas.microsoft.com/office/2006/metadata/properties"/>
    <ds:schemaRef ds:uri="http://schemas.microsoft.com/office/infopath/2007/PartnerControls"/>
    <ds:schemaRef ds:uri="eda365f0-e86d-43b8-b1ef-f838b0c47457"/>
    <ds:schemaRef ds:uri="c2e8056d-59c7-4b7e-9900-fca78757c6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Med_1</vt:lpstr>
      <vt:lpstr>Med_2</vt:lpstr>
      <vt:lpstr>Med_3</vt:lpstr>
      <vt:lpstr>Med_4</vt:lpstr>
      <vt:lpstr>Med_5</vt:lpstr>
      <vt:lpstr>Med_6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2023-10-06T15:37:53Z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0x010100EA75F03AAE657742B96A73C9D4C5700F</vt:lpwstr>
  </property>
  <property fmtid="{D5CDD505-2E9C-101B-9397-08002B2CF9AE}" pid="3" name="MediaServiceImageTags">
    <vt:lpwstr/>
  </property>
</Properties>
</file>